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4" i="1"/>
  <c r="C14" i="1"/>
  <c r="D12" i="1"/>
  <c r="D11" i="1"/>
  <c r="D10" i="1"/>
  <c r="C10" i="1"/>
  <c r="D9" i="1"/>
  <c r="C9" i="1"/>
  <c r="D8" i="1"/>
  <c r="C8" i="1"/>
  <c r="C18" i="1" l="1"/>
  <c r="C17" i="1" l="1"/>
  <c r="E17" i="1" s="1"/>
  <c r="C11" i="1"/>
  <c r="C16" i="1" l="1"/>
  <c r="C15" i="1"/>
  <c r="C12" i="1"/>
  <c r="E13" i="1" l="1"/>
  <c r="D15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<sst xmlns="http://schemas.openxmlformats.org/spreadsheetml/2006/main" count="39" uniqueCount="36">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</sst>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5" workbookViewId="0">
      <selection activeCell="D18" sqref="D18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79117.069019999995</v>
      </c>
      <c r="D4" s="3">
        <f>D6</f>
        <v>79086.407129999992</v>
      </c>
      <c r="E4" s="3">
        <f>E6</f>
        <v>30.661890000003041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79117.069019999995</v>
      </c>
      <c r="D6" s="3">
        <f>D7</f>
        <v>79086.407129999992</v>
      </c>
      <c r="E6" s="3">
        <f t="shared" ref="E6:E18" si="0">C6-D6</f>
        <v>30.661890000003041</v>
      </c>
    </row>
    <row r="7" spans="1:5" x14ac:dyDescent="0.3">
      <c r="A7" s="4" t="s">
        <v>14</v>
      </c>
      <c r="B7" s="5" t="s">
        <v>16</v>
      </c>
      <c r="C7" s="6">
        <f>SUM(C8:C18)</f>
        <v>79117.069019999995</v>
      </c>
      <c r="D7" s="6">
        <f>SUM(D8:D18)</f>
        <v>79086.407129999992</v>
      </c>
      <c r="E7" s="6">
        <f>SUM(E8:E18)</f>
        <v>30.661889999998152</v>
      </c>
    </row>
    <row r="8" spans="1:5" ht="30.75" x14ac:dyDescent="0.3">
      <c r="A8" s="13" t="s">
        <v>17</v>
      </c>
      <c r="B8" s="2" t="s">
        <v>18</v>
      </c>
      <c r="C8" s="3">
        <f>40795700/1000</f>
        <v>40795.699999999997</v>
      </c>
      <c r="D8" s="3">
        <f>40795700/1000</f>
        <v>40795.699999999997</v>
      </c>
      <c r="E8" s="3">
        <f t="shared" si="0"/>
        <v>0</v>
      </c>
    </row>
    <row r="9" spans="1:5" ht="60.75" x14ac:dyDescent="0.3">
      <c r="A9" s="13" t="s">
        <v>19</v>
      </c>
      <c r="B9" s="2" t="s">
        <v>20</v>
      </c>
      <c r="C9" s="3">
        <f>12161740/1000</f>
        <v>12161.74</v>
      </c>
      <c r="D9" s="3">
        <f>12161715.92/1000</f>
        <v>12161.715920000001</v>
      </c>
      <c r="E9" s="3">
        <f t="shared" si="0"/>
        <v>2.4079999999230495E-2</v>
      </c>
    </row>
    <row r="10" spans="1:5" ht="30.75" x14ac:dyDescent="0.3">
      <c r="A10" s="13" t="s">
        <v>21</v>
      </c>
      <c r="B10" s="2" t="s">
        <v>22</v>
      </c>
      <c r="C10" s="3">
        <f>561643.22/1000</f>
        <v>561.64321999999993</v>
      </c>
      <c r="D10" s="3">
        <f>561643.22/1000</f>
        <v>561.64321999999993</v>
      </c>
      <c r="E10" s="3">
        <f t="shared" si="0"/>
        <v>0</v>
      </c>
    </row>
    <row r="11" spans="1:5" ht="45.75" x14ac:dyDescent="0.3">
      <c r="A11" s="13" t="s">
        <v>23</v>
      </c>
      <c r="B11" s="2" t="s">
        <v>24</v>
      </c>
      <c r="C11" s="3">
        <f>1828000/1000</f>
        <v>1828</v>
      </c>
      <c r="D11" s="3">
        <f>1827948.8/1000</f>
        <v>1827.9488000000001</v>
      </c>
      <c r="E11" s="3">
        <f t="shared" si="0"/>
        <v>5.1199999999880674E-2</v>
      </c>
    </row>
    <row r="12" spans="1:5" ht="45.75" x14ac:dyDescent="0.3">
      <c r="A12" s="13" t="s">
        <v>25</v>
      </c>
      <c r="B12" s="2" t="s">
        <v>26</v>
      </c>
      <c r="C12" s="3">
        <f>23464448/1000</f>
        <v>23464.448</v>
      </c>
      <c r="D12" s="3">
        <f>23435448.25/1000</f>
        <v>23435.448250000001</v>
      </c>
      <c r="E12" s="3">
        <f t="shared" si="0"/>
        <v>28.99974999999904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198361/1000</f>
        <v>198.36099999999999</v>
      </c>
      <c r="D14" s="3">
        <f>198361/1000</f>
        <v>198.36099999999999</v>
      </c>
      <c r="E14" s="3">
        <f t="shared" si="0"/>
        <v>0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3300/1000</f>
        <v>3.3</v>
      </c>
      <c r="D16" s="3">
        <f>1752.14/1000</f>
        <v>1.75214</v>
      </c>
      <c r="E16" s="3">
        <f t="shared" si="0"/>
        <v>1.5478599999999998</v>
      </c>
    </row>
    <row r="17" spans="1:5" ht="45.75" x14ac:dyDescent="0.3">
      <c r="A17" s="13" t="s">
        <v>25</v>
      </c>
      <c r="B17" s="2" t="s">
        <v>35</v>
      </c>
      <c r="C17" s="3">
        <f>76400/1000</f>
        <v>76.400000000000006</v>
      </c>
      <c r="D17" s="3">
        <f>76400/1000</f>
        <v>76.400000000000006</v>
      </c>
      <c r="E17" s="3">
        <f t="shared" ref="E17" si="1">C17-D17</f>
        <v>0</v>
      </c>
    </row>
    <row r="18" spans="1:5" ht="45.75" x14ac:dyDescent="0.3">
      <c r="A18" s="13" t="s">
        <v>25</v>
      </c>
      <c r="B18" s="2" t="s">
        <v>32</v>
      </c>
      <c r="C18" s="3">
        <f>9676.8/1000</f>
        <v>9.6768000000000001</v>
      </c>
      <c r="D18" s="3">
        <f>9676.8/1000</f>
        <v>9.6768000000000001</v>
      </c>
      <c r="E18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2019-03-19T09:58:34Z</dcterms:modified>
</cp:coreProperties>
</file>