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/>
  <c r="D12" i="1"/>
  <c r="D11" i="1"/>
  <c r="C11" i="1"/>
  <c r="D10" i="1"/>
  <c r="D9" i="1"/>
  <c r="C9" i="1"/>
  <c r="D8" i="1"/>
  <c r="C8" i="1"/>
  <c r="E13" i="1" l="1"/>
  <c r="D13" i="1"/>
  <c r="C13" i="1"/>
  <c r="C16" i="1"/>
  <c r="D15" i="1"/>
  <c r="C15" i="1"/>
  <c r="C14" i="1"/>
  <c r="C12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7" i="1"/>
  <c r="E7" i="1" l="1"/>
  <c r="E6" i="1"/>
  <c r="E4" i="1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<sst xmlns="http://schemas.openxmlformats.org/spreadsheetml/2006/main" count="37" uniqueCount="35">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</sst>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5" workbookViewId="0">
      <selection activeCell="D17" sqref="D17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71809.400000000009</v>
      </c>
      <c r="D4" s="3">
        <f>D6</f>
        <v>33906.829549999995</v>
      </c>
      <c r="E4" s="3">
        <f>E6</f>
        <v>37902.570450000014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71809.400000000009</v>
      </c>
      <c r="D6" s="3">
        <f>D7</f>
        <v>33906.829549999995</v>
      </c>
      <c r="E6" s="3">
        <f t="shared" ref="E6:E17" si="0">C6-D6</f>
        <v>37902.570450000014</v>
      </c>
    </row>
    <row r="7" spans="1:5" x14ac:dyDescent="0.3">
      <c r="A7" s="4" t="s">
        <v>14</v>
      </c>
      <c r="B7" s="5" t="s">
        <v>16</v>
      </c>
      <c r="C7" s="6">
        <f>SUM(C8:C17)</f>
        <v>71809.400000000009</v>
      </c>
      <c r="D7" s="6">
        <f>SUM(D8:D17)</f>
        <v>33906.829549999995</v>
      </c>
      <c r="E7" s="6">
        <f>SUM(E8:E17)</f>
        <v>37902.570449999999</v>
      </c>
    </row>
    <row r="8" spans="1:5" ht="30.75" x14ac:dyDescent="0.3">
      <c r="A8" s="13" t="s">
        <v>17</v>
      </c>
      <c r="B8" s="2" t="s">
        <v>18</v>
      </c>
      <c r="C8" s="3">
        <f>39264000/1000</f>
        <v>39264</v>
      </c>
      <c r="D8" s="3">
        <f>18428294.42/1000</f>
        <v>18428.294420000002</v>
      </c>
      <c r="E8" s="3">
        <f t="shared" si="0"/>
        <v>20835.705579999998</v>
      </c>
    </row>
    <row r="9" spans="1:5" ht="60.75" x14ac:dyDescent="0.3">
      <c r="A9" s="13" t="s">
        <v>19</v>
      </c>
      <c r="B9" s="2" t="s">
        <v>20</v>
      </c>
      <c r="C9" s="3">
        <f>11717390/1000</f>
        <v>11717.39</v>
      </c>
      <c r="D9" s="3">
        <f>5566725.11/1000</f>
        <v>5566.7251100000003</v>
      </c>
      <c r="E9" s="3">
        <f t="shared" si="0"/>
        <v>6150.6648899999991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232959.5/1000</f>
        <v>232.95949999999999</v>
      </c>
      <c r="E10" s="3">
        <f t="shared" si="0"/>
        <v>245.04050000000001</v>
      </c>
    </row>
    <row r="11" spans="1:5" ht="45.75" x14ac:dyDescent="0.3">
      <c r="A11" s="13" t="s">
        <v>23</v>
      </c>
      <c r="B11" s="2" t="s">
        <v>24</v>
      </c>
      <c r="C11" s="3">
        <f>1821600/1000</f>
        <v>1821.6</v>
      </c>
      <c r="D11" s="3">
        <f>1020649.98/1000</f>
        <v>1020.64998</v>
      </c>
      <c r="E11" s="3">
        <f t="shared" si="0"/>
        <v>800.95001999999988</v>
      </c>
    </row>
    <row r="12" spans="1:5" ht="45.75" x14ac:dyDescent="0.3">
      <c r="A12" s="13" t="s">
        <v>25</v>
      </c>
      <c r="B12" s="2" t="s">
        <v>26</v>
      </c>
      <c r="C12" s="3">
        <f>18339090/1000</f>
        <v>18339.09</v>
      </c>
      <c r="D12" s="3">
        <f>8583226.95/1000</f>
        <v>8583.2269499999984</v>
      </c>
      <c r="E12" s="3">
        <f t="shared" si="0"/>
        <v>9755.8630500000017</v>
      </c>
    </row>
    <row r="13" spans="1:5" ht="135.75" x14ac:dyDescent="0.3">
      <c r="A13" s="13" t="s">
        <v>33</v>
      </c>
      <c r="B13" s="2" t="s">
        <v>34</v>
      </c>
      <c r="C13" s="3">
        <f>6000/1000</f>
        <v>6</v>
      </c>
      <c r="D13" s="3">
        <f>6000/1000</f>
        <v>6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159700/1000</f>
        <v>159.69999999999999</v>
      </c>
      <c r="D14" s="3">
        <f>48391.37/1000</f>
        <v>48.391370000000002</v>
      </c>
      <c r="E14" s="3">
        <f t="shared" si="0"/>
        <v>111.30862999999999</v>
      </c>
    </row>
    <row r="15" spans="1:5" x14ac:dyDescent="0.3">
      <c r="A15" s="13" t="s">
        <v>29</v>
      </c>
      <c r="B15" s="2" t="s">
        <v>30</v>
      </c>
      <c r="C15" s="3">
        <f>17770/1000</f>
        <v>17.77</v>
      </c>
      <c r="D15" s="3">
        <f>17761/1000</f>
        <v>17.760999999999999</v>
      </c>
      <c r="E15" s="3">
        <f t="shared" si="0"/>
        <v>9.0000000000003411E-3</v>
      </c>
    </row>
    <row r="16" spans="1:5" ht="30.75" x14ac:dyDescent="0.3">
      <c r="A16" s="13" t="s">
        <v>21</v>
      </c>
      <c r="B16" s="2" t="s">
        <v>31</v>
      </c>
      <c r="C16" s="3">
        <f>5850/1000</f>
        <v>5.85</v>
      </c>
      <c r="D16" s="3">
        <f>2821.22/1000</f>
        <v>2.8212199999999998</v>
      </c>
      <c r="E16" s="3">
        <f t="shared" si="0"/>
        <v>3.0287799999999998</v>
      </c>
    </row>
    <row r="17" spans="1:5" ht="45.75" x14ac:dyDescent="0.3">
      <c r="A17" s="13" t="s">
        <v>25</v>
      </c>
      <c r="B17" s="2" t="s">
        <v>32</v>
      </c>
      <c r="C17" s="3">
        <v>0</v>
      </c>
      <c r="D17" s="3">
        <v>0</v>
      </c>
      <c r="E17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2017-10-13T08:18:07Z</dcterms:modified>
</cp:coreProperties>
</file>