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D16" i="1"/>
  <c r="D14" i="1"/>
  <c r="C14" i="1"/>
  <c r="D13" i="1"/>
  <c r="C13" i="1"/>
  <c r="D12" i="1"/>
  <c r="C12" i="1"/>
  <c r="D11" i="1"/>
  <c r="D10" i="1"/>
  <c r="D9" i="1"/>
  <c r="C9" i="1"/>
  <c r="D8" i="1"/>
  <c r="C8" i="1"/>
  <c r="C11" i="1" l="1"/>
  <c r="E13" i="1" l="1"/>
  <c r="C16" i="1"/>
  <c r="D15" i="1"/>
  <c r="C15" i="1"/>
  <c r="C10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7" i="1"/>
  <c r="E7" i="1" l="1"/>
  <c r="E6" i="1"/>
  <c r="E4" i="1" s="1"/>
</calcChain>
</file>

<file path=xl/sharedStrings.xml><?xml version="1.0" encoding="utf-8"?>
<sst xmlns="http://schemas.openxmlformats.org/spreadsheetml/2006/main" count="37" uniqueCount="35">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</sst>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8" sqref="C18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71781.816489999997</v>
      </c>
      <c r="D4" s="3">
        <f>D6</f>
        <v>51997.959550000007</v>
      </c>
      <c r="E4" s="3">
        <f>E6</f>
        <v>19783.856939999991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71781.816489999997</v>
      </c>
      <c r="D6" s="3">
        <f>D7</f>
        <v>51997.959550000007</v>
      </c>
      <c r="E6" s="3">
        <f t="shared" ref="E6:E17" si="0">C6-D6</f>
        <v>19783.856939999991</v>
      </c>
    </row>
    <row r="7" spans="1:5" x14ac:dyDescent="0.3">
      <c r="A7" s="4" t="s">
        <v>14</v>
      </c>
      <c r="B7" s="5" t="s">
        <v>16</v>
      </c>
      <c r="C7" s="6">
        <f>SUM(C8:C17)</f>
        <v>71781.816489999997</v>
      </c>
      <c r="D7" s="6">
        <f>SUM(D8:D17)</f>
        <v>51997.959550000007</v>
      </c>
      <c r="E7" s="6">
        <f>SUM(E8:E17)</f>
        <v>19783.856939999991</v>
      </c>
    </row>
    <row r="8" spans="1:5" ht="30.75" x14ac:dyDescent="0.3">
      <c r="A8" s="13" t="s">
        <v>17</v>
      </c>
      <c r="B8" s="2" t="s">
        <v>18</v>
      </c>
      <c r="C8" s="3">
        <f>39327000/1000</f>
        <v>39327</v>
      </c>
      <c r="D8" s="3">
        <f>28393098.79/1000</f>
        <v>28393.09879</v>
      </c>
      <c r="E8" s="3">
        <f t="shared" si="0"/>
        <v>10933.90121</v>
      </c>
    </row>
    <row r="9" spans="1:5" ht="60.75" x14ac:dyDescent="0.3">
      <c r="A9" s="13" t="s">
        <v>19</v>
      </c>
      <c r="B9" s="2" t="s">
        <v>20</v>
      </c>
      <c r="C9" s="3">
        <f>11726420/1000</f>
        <v>11726.42</v>
      </c>
      <c r="D9" s="3">
        <f>8535512.55/1000</f>
        <v>8535.5125500000013</v>
      </c>
      <c r="E9" s="3">
        <f t="shared" si="0"/>
        <v>3190.9074499999988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301176.5/1000</f>
        <v>301.17649999999998</v>
      </c>
      <c r="E10" s="3">
        <f t="shared" si="0"/>
        <v>176.82350000000002</v>
      </c>
    </row>
    <row r="11" spans="1:5" ht="45.75" x14ac:dyDescent="0.3">
      <c r="A11" s="13" t="s">
        <v>23</v>
      </c>
      <c r="B11" s="2" t="s">
        <v>24</v>
      </c>
      <c r="C11" s="3">
        <f>1821600/1000</f>
        <v>1821.6</v>
      </c>
      <c r="D11" s="3">
        <f>1437868.17/1000</f>
        <v>1437.86817</v>
      </c>
      <c r="E11" s="3">
        <f t="shared" si="0"/>
        <v>383.73182999999995</v>
      </c>
    </row>
    <row r="12" spans="1:5" ht="45.75" x14ac:dyDescent="0.3">
      <c r="A12" s="13" t="s">
        <v>25</v>
      </c>
      <c r="B12" s="2" t="s">
        <v>26</v>
      </c>
      <c r="C12" s="3">
        <f>18198636.49/1000</f>
        <v>18198.636489999997</v>
      </c>
      <c r="D12" s="3">
        <f>13193615.48/1000</f>
        <v>13193.61548</v>
      </c>
      <c r="E12" s="3">
        <f t="shared" si="0"/>
        <v>5005.0210099999967</v>
      </c>
    </row>
    <row r="13" spans="1:5" ht="135.75" x14ac:dyDescent="0.3">
      <c r="A13" s="13" t="s">
        <v>33</v>
      </c>
      <c r="B13" s="2" t="s">
        <v>34</v>
      </c>
      <c r="C13" s="3">
        <f>16000/1000</f>
        <v>16</v>
      </c>
      <c r="D13" s="3">
        <f>16000/1000</f>
        <v>16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166040/1000</f>
        <v>166.04</v>
      </c>
      <c r="D14" s="3">
        <f>98898.37/1000</f>
        <v>98.89837</v>
      </c>
      <c r="E14" s="3">
        <f t="shared" si="0"/>
        <v>67.141629999999992</v>
      </c>
    </row>
    <row r="15" spans="1:5" x14ac:dyDescent="0.3">
      <c r="A15" s="13" t="s">
        <v>29</v>
      </c>
      <c r="B15" s="2" t="s">
        <v>30</v>
      </c>
      <c r="C15" s="3">
        <f>17770/1000</f>
        <v>17.77</v>
      </c>
      <c r="D15" s="3">
        <f>17761/1000</f>
        <v>17.760999999999999</v>
      </c>
      <c r="E15" s="3">
        <f t="shared" si="0"/>
        <v>9.0000000000003411E-3</v>
      </c>
    </row>
    <row r="16" spans="1:5" ht="30.75" x14ac:dyDescent="0.3">
      <c r="A16" s="13" t="s">
        <v>21</v>
      </c>
      <c r="B16" s="2" t="s">
        <v>31</v>
      </c>
      <c r="C16" s="3">
        <f>5850/1000</f>
        <v>5.85</v>
      </c>
      <c r="D16" s="3">
        <f>4028.69/1000</f>
        <v>4.0286900000000001</v>
      </c>
      <c r="E16" s="3">
        <f t="shared" si="0"/>
        <v>1.8213099999999995</v>
      </c>
    </row>
    <row r="17" spans="1:5" ht="45.75" x14ac:dyDescent="0.3">
      <c r="A17" s="13" t="s">
        <v>25</v>
      </c>
      <c r="B17" s="2" t="s">
        <v>32</v>
      </c>
      <c r="C17" s="3">
        <f>24500/1000</f>
        <v>24.5</v>
      </c>
      <c r="D17" s="3">
        <v>0</v>
      </c>
      <c r="E17" s="3">
        <f t="shared" si="0"/>
        <v>24.5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2017-10-13T08:35:01Z</dcterms:modified>
</cp:coreProperties>
</file>